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eder_j\Desktop\FB D\orga\"/>
    </mc:Choice>
  </mc:AlternateContent>
  <bookViews>
    <workbookView xWindow="120" yWindow="15" windowWidth="18960" windowHeight="11325"/>
  </bookViews>
  <sheets>
    <sheet name="OD Master" sheetId="1" r:id="rId1"/>
  </sheets>
  <calcPr calcId="162913"/>
</workbook>
</file>

<file path=xl/calcChain.xml><?xml version="1.0" encoding="utf-8"?>
<calcChain xmlns="http://schemas.openxmlformats.org/spreadsheetml/2006/main">
  <c r="F39" i="1" l="1"/>
  <c r="F38" i="1"/>
  <c r="F37" i="1" s="1"/>
  <c r="F36" i="1"/>
  <c r="F35" i="1" s="1"/>
  <c r="F33" i="1"/>
  <c r="F32" i="1" s="1"/>
  <c r="F29" i="1"/>
  <c r="F28" i="1"/>
  <c r="F27" i="1"/>
  <c r="F26" i="1"/>
  <c r="F22" i="1"/>
  <c r="F21" i="1"/>
  <c r="F20" i="1"/>
  <c r="F19" i="1"/>
  <c r="F16" i="1"/>
  <c r="F15" i="1"/>
  <c r="F14" i="1"/>
  <c r="F12" i="1"/>
  <c r="F11" i="1"/>
  <c r="F10" i="1"/>
  <c r="F30" i="1" l="1"/>
  <c r="F25" i="1"/>
  <c r="F23" i="1" s="1"/>
  <c r="F18" i="1"/>
  <c r="F13" i="1"/>
  <c r="F9" i="1"/>
  <c r="F8" i="1" l="1"/>
  <c r="F7" i="1" s="1"/>
  <c r="G7" i="1" l="1"/>
  <c r="B6" i="1" s="1"/>
  <c r="B40" i="1" s="1"/>
</calcChain>
</file>

<file path=xl/sharedStrings.xml><?xml version="1.0" encoding="utf-8"?>
<sst xmlns="http://schemas.openxmlformats.org/spreadsheetml/2006/main" count="65" uniqueCount="39">
  <si>
    <r>
      <rPr>
        <b/>
        <sz val="8"/>
        <rFont val="Arial"/>
        <family val="2"/>
      </rPr>
      <t>Gesamtkonto</t>
    </r>
  </si>
  <si>
    <r>
      <rPr>
        <b/>
        <sz val="8"/>
        <rFont val="Arial"/>
        <family val="2"/>
      </rPr>
      <t>Basismodule</t>
    </r>
  </si>
  <si>
    <r>
      <rPr>
        <b/>
        <sz val="8"/>
        <rFont val="Arial"/>
        <family val="2"/>
      </rPr>
      <t>Grundlagen, M &amp; St</t>
    </r>
  </si>
  <si>
    <r>
      <rPr>
        <sz val="8"/>
        <rFont val="Arial"/>
        <family val="2"/>
      </rPr>
      <t>Wiss.-künstl.Methoden</t>
    </r>
  </si>
  <si>
    <r>
      <rPr>
        <sz val="8"/>
        <rFont val="Arial"/>
        <family val="2"/>
      </rPr>
      <t>Projektentwicklung</t>
    </r>
  </si>
  <si>
    <r>
      <rPr>
        <sz val="8"/>
        <rFont val="Arial"/>
        <family val="2"/>
      </rPr>
      <t>Dokumentation</t>
    </r>
  </si>
  <si>
    <r>
      <rPr>
        <b/>
        <sz val="8"/>
        <rFont val="Arial"/>
        <family val="2"/>
      </rPr>
      <t>Research about / tD 1</t>
    </r>
  </si>
  <si>
    <r>
      <rPr>
        <sz val="8"/>
        <rFont val="Arial"/>
        <family val="2"/>
      </rPr>
      <t>Cluster 1</t>
    </r>
  </si>
  <si>
    <r>
      <rPr>
        <sz val="8"/>
        <rFont val="Arial"/>
        <family val="2"/>
      </rPr>
      <t>Cluster 2</t>
    </r>
  </si>
  <si>
    <r>
      <rPr>
        <sz val="8"/>
        <rFont val="Arial"/>
        <family val="2"/>
      </rPr>
      <t>Consultant</t>
    </r>
  </si>
  <si>
    <r>
      <rPr>
        <b/>
        <sz val="8"/>
        <rFont val="Arial"/>
        <family val="2"/>
      </rPr>
      <t>Research about / tD 2</t>
    </r>
  </si>
  <si>
    <r>
      <rPr>
        <sz val="8"/>
        <rFont val="Arial"/>
        <family val="2"/>
      </rPr>
      <t>Cluster 6 AAD&amp;KD</t>
    </r>
  </si>
  <si>
    <r>
      <rPr>
        <b/>
        <sz val="8"/>
        <rFont val="Arial"/>
        <family val="2"/>
      </rPr>
      <t>Wissensmodule</t>
    </r>
  </si>
  <si>
    <r>
      <rPr>
        <b/>
        <sz val="8"/>
        <rFont val="Arial"/>
        <family val="2"/>
      </rPr>
      <t>Theorie</t>
    </r>
  </si>
  <si>
    <r>
      <rPr>
        <b/>
        <sz val="8"/>
        <rFont val="Arial"/>
        <family val="2"/>
      </rPr>
      <t>Master-Praxis</t>
    </r>
  </si>
  <si>
    <r>
      <rPr>
        <b/>
        <sz val="8"/>
        <rFont val="Arial"/>
        <family val="2"/>
      </rPr>
      <t>Design as practice 1 AAD</t>
    </r>
  </si>
  <si>
    <r>
      <rPr>
        <b/>
        <sz val="8"/>
        <rFont val="Arial"/>
        <family val="2"/>
      </rPr>
      <t>Design as practice 2</t>
    </r>
  </si>
  <si>
    <r>
      <rPr>
        <b/>
        <sz val="8"/>
        <rFont val="Arial"/>
        <family val="2"/>
      </rPr>
      <t>Master-Thesis</t>
    </r>
  </si>
  <si>
    <r>
      <rPr>
        <sz val="8"/>
        <rFont val="Arial"/>
        <family val="2"/>
      </rPr>
      <t>Gestaltungsprojekt&amp;Theor.</t>
    </r>
  </si>
  <si>
    <r>
      <rPr>
        <sz val="8"/>
        <rFont val="Arial"/>
        <family val="2"/>
      </rPr>
      <t>Kolloquium</t>
    </r>
  </si>
  <si>
    <t>Ihre Eingabe</t>
  </si>
  <si>
    <t>Ihre Auswahl</t>
  </si>
  <si>
    <t xml:space="preserve">PNr. </t>
  </si>
  <si>
    <t xml:space="preserve">Prüfung </t>
  </si>
  <si>
    <t>Bonus
(Wert)</t>
  </si>
  <si>
    <t>Bemerkungen
(z.B. Semester)</t>
  </si>
  <si>
    <t>Status</t>
  </si>
  <si>
    <t>Bonus
(erlangt)</t>
  </si>
  <si>
    <t>New Craft Object Design - Master - Prüfungsordnung 2014</t>
  </si>
  <si>
    <t>offen</t>
  </si>
  <si>
    <t>Bitte hier Ihr Fach eintragen</t>
  </si>
  <si>
    <t>103XX</t>
  </si>
  <si>
    <t>103.41</t>
  </si>
  <si>
    <t>103.51</t>
  </si>
  <si>
    <t>Im Modul 103 müssen 4 LV absolviert werden, zwei können gewählt werden aus den LV 103.11, 103.21 und 103.310. Die Fächer 103.41 und 103.51 sind Pflicht. Eine der LV muss benotet werden</t>
  </si>
  <si>
    <t>Im Modul 201 müssen 4 LV absolviert werden, drei können gewählt werden aus den LV 201.11 bis 201.41. Die LV 201.51 ist Pflicht. Eine LV muss benotet werden.</t>
  </si>
  <si>
    <t>Im Modul 302 muss 1 LV absolviert werden, es kann gewählt werden aus den LV 302.11 bis 302.71 . Die LV muss benotet werden.</t>
  </si>
  <si>
    <t>Im Modul 303 muss 1 LV absolviert werden, es kann gewählt werden aus den LV 303.11 bis 303.71 . Die LV muss benotet werden.</t>
  </si>
  <si>
    <t>Eine Liste der Fächer finden Sie als Anlage in Ihrer Prüfungsordnung auf Seite 10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</si>
</sst>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Times New Roman"/>
      <charset val="204"/>
    </font>
    <font>
      <b/>
      <sz val="8"/>
      <color rgb="FF000000"/>
      <name val="Arial"/>
      <family val="2"/>
    </font>
    <font>
      <sz val="8"/>
      <color rgb="FF000000"/>
      <name val="Arial"/>
      <family val="2"/>
    </font>
    <font>
      <b/>
      <sz val="8"/>
      <name val="Arial"/>
      <family val="2"/>
    </font>
    <font>
      <sz val="8"/>
      <name val="Arial"/>
      <family val="2"/>
    </font>
    <font>
      <b/>
      <sz val="12"/>
      <color rgb="FF000000"/>
      <name val="Arial"/>
      <family val="2"/>
    </font>
    <font>
      <b/>
      <sz val="8"/>
      <color theme="0"/>
      <name val="Arial"/>
      <family val="2"/>
    </font>
    <font>
      <sz val="10"/>
      <color theme="0"/>
      <name val="Times New Roman"/>
      <family val="1"/>
    </font>
    <font>
      <u/>
      <sz val="10"/>
      <color theme="10"/>
      <name val="Times New Roman"/>
      <family val="1"/>
    </font>
    <font>
      <b/>
      <u/>
      <sz val="10"/>
      <color rgb="FFFF0000"/>
      <name val="Times New Roman"/>
      <family val="1"/>
    </font>
  </fonts>
  <fills count="1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E6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0"/>
        <bgColor indexed="64"/>
      </patternFill>
    </fill>
    <fill>
      <patternFill patternType="solid">
        <fgColor rgb="FFFFFF99"/>
        <bgColor indexed="64"/>
      </patternFill>
    </fill>
    <fill>
      <patternFill patternType="solid">
        <fgColor rgb="FF85FF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dashed">
        <color auto="1"/>
      </bottom>
      <diagonal/>
    </border>
    <border>
      <left/>
      <right style="medium">
        <color indexed="64"/>
      </right>
      <top style="thin">
        <color indexed="64"/>
      </top>
      <bottom style="hair">
        <color indexed="64"/>
      </bottom>
      <diagonal/>
    </border>
    <border>
      <left style="thin">
        <color indexed="64"/>
      </left>
      <right style="thin">
        <color indexed="64"/>
      </right>
      <top style="dashed">
        <color auto="1"/>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auto="1"/>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dashed">
        <color auto="1"/>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95">
    <xf numFmtId="0" fontId="0" fillId="0" borderId="0" xfId="0" applyFill="1" applyBorder="1" applyAlignment="1">
      <alignment horizontal="left" vertical="top"/>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2" fillId="3" borderId="6" xfId="0" applyFont="1" applyFill="1" applyBorder="1" applyAlignment="1">
      <alignment horizontal="center"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1" xfId="0" quotePrefix="1" applyFont="1" applyFill="1" applyBorder="1" applyAlignment="1">
      <alignment horizontal="center" vertical="center"/>
    </xf>
    <xf numFmtId="1" fontId="2" fillId="4" borderId="1" xfId="0" applyNumberFormat="1" applyFont="1" applyFill="1" applyBorder="1" applyAlignment="1">
      <alignment horizontal="center" vertical="center" shrinkToFit="1"/>
    </xf>
    <xf numFmtId="0" fontId="3" fillId="3" borderId="6"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1" fontId="1" fillId="6" borderId="8" xfId="0" applyNumberFormat="1" applyFont="1" applyFill="1" applyBorder="1" applyAlignment="1">
      <alignment horizontal="center" vertical="center" shrinkToFit="1"/>
    </xf>
    <xf numFmtId="0" fontId="3" fillId="6" borderId="9" xfId="0" applyFont="1" applyFill="1" applyBorder="1" applyAlignment="1">
      <alignment horizontal="left" vertical="center" wrapText="1"/>
    </xf>
    <xf numFmtId="1" fontId="2" fillId="6" borderId="9" xfId="0" applyNumberFormat="1" applyFont="1" applyFill="1" applyBorder="1" applyAlignment="1">
      <alignment horizontal="center" vertical="center" shrinkToFit="1"/>
    </xf>
    <xf numFmtId="0" fontId="3" fillId="6" borderId="9" xfId="0" applyFont="1" applyFill="1" applyBorder="1" applyAlignment="1">
      <alignment horizontal="center" vertical="center" wrapText="1"/>
    </xf>
    <xf numFmtId="1" fontId="1" fillId="6" borderId="10" xfId="0" applyNumberFormat="1" applyFont="1" applyFill="1" applyBorder="1" applyAlignment="1">
      <alignment horizontal="center" vertical="center" shrinkToFit="1"/>
    </xf>
    <xf numFmtId="1" fontId="1" fillId="7" borderId="8" xfId="0" applyNumberFormat="1" applyFont="1" applyFill="1" applyBorder="1" applyAlignment="1">
      <alignment horizontal="center" vertical="center" shrinkToFit="1"/>
    </xf>
    <xf numFmtId="0" fontId="3" fillId="7" borderId="9" xfId="0" applyFont="1" applyFill="1" applyBorder="1" applyAlignment="1">
      <alignment horizontal="left" vertical="center" wrapText="1"/>
    </xf>
    <xf numFmtId="1" fontId="2" fillId="7" borderId="9" xfId="0" applyNumberFormat="1" applyFont="1" applyFill="1" applyBorder="1" applyAlignment="1">
      <alignment horizontal="center" vertical="center" shrinkToFit="1"/>
    </xf>
    <xf numFmtId="0" fontId="3" fillId="7" borderId="9" xfId="0" applyFont="1" applyFill="1" applyBorder="1" applyAlignment="1">
      <alignment horizontal="center" vertical="center" wrapText="1"/>
    </xf>
    <xf numFmtId="1" fontId="1" fillId="7" borderId="10" xfId="0" applyNumberFormat="1" applyFont="1" applyFill="1" applyBorder="1" applyAlignment="1">
      <alignment horizontal="center" vertical="center" shrinkToFit="1"/>
    </xf>
    <xf numFmtId="1" fontId="1" fillId="8" borderId="6" xfId="0" applyNumberFormat="1" applyFont="1" applyFill="1" applyBorder="1" applyAlignment="1">
      <alignment horizontal="center" vertical="center" shrinkToFit="1"/>
    </xf>
    <xf numFmtId="0" fontId="3" fillId="8" borderId="0" xfId="0" applyFont="1" applyFill="1" applyBorder="1" applyAlignment="1">
      <alignment horizontal="left" vertical="center" wrapText="1"/>
    </xf>
    <xf numFmtId="1" fontId="2" fillId="8" borderId="0" xfId="0" applyNumberFormat="1" applyFont="1" applyFill="1" applyBorder="1" applyAlignment="1">
      <alignment horizontal="center" vertical="center" shrinkToFit="1"/>
    </xf>
    <xf numFmtId="0" fontId="3" fillId="8" borderId="0" xfId="0" applyFont="1" applyFill="1" applyBorder="1" applyAlignment="1">
      <alignment horizontal="center" vertical="center" wrapText="1"/>
    </xf>
    <xf numFmtId="1" fontId="1" fillId="8" borderId="7" xfId="0" applyNumberFormat="1" applyFont="1" applyFill="1" applyBorder="1" applyAlignment="1">
      <alignment horizontal="center" vertical="center" shrinkToFit="1"/>
    </xf>
    <xf numFmtId="1" fontId="2" fillId="9" borderId="11" xfId="0" applyNumberFormat="1" applyFont="1" applyFill="1" applyBorder="1" applyAlignment="1">
      <alignment horizontal="center" vertical="center" shrinkToFit="1"/>
    </xf>
    <xf numFmtId="0" fontId="4" fillId="9" borderId="12" xfId="0" applyFont="1" applyFill="1" applyBorder="1" applyAlignment="1">
      <alignment horizontal="left" vertical="center" wrapText="1"/>
    </xf>
    <xf numFmtId="1" fontId="2" fillId="9" borderId="12" xfId="0" applyNumberFormat="1" applyFont="1" applyFill="1" applyBorder="1" applyAlignment="1">
      <alignment horizontal="center" vertical="center" shrinkToFit="1"/>
    </xf>
    <xf numFmtId="0" fontId="4" fillId="10" borderId="13" xfId="0" applyFont="1" applyFill="1" applyBorder="1" applyAlignment="1">
      <alignment horizontal="left" vertical="center" wrapText="1"/>
    </xf>
    <xf numFmtId="1" fontId="2" fillId="9" borderId="14" xfId="0" applyNumberFormat="1" applyFont="1" applyFill="1" applyBorder="1" applyAlignment="1">
      <alignment horizontal="center" vertical="center" shrinkToFit="1"/>
    </xf>
    <xf numFmtId="1" fontId="2" fillId="11" borderId="6" xfId="0" applyNumberFormat="1" applyFont="1" applyFill="1" applyBorder="1" applyAlignment="1">
      <alignment horizontal="center" vertical="center" shrinkToFit="1"/>
    </xf>
    <xf numFmtId="0" fontId="4" fillId="11" borderId="0" xfId="0" applyFont="1" applyFill="1" applyBorder="1" applyAlignment="1">
      <alignment horizontal="left" vertical="center" wrapText="1"/>
    </xf>
    <xf numFmtId="1" fontId="2" fillId="11" borderId="0" xfId="0" applyNumberFormat="1" applyFont="1" applyFill="1" applyBorder="1" applyAlignment="1">
      <alignment horizontal="center" vertical="center" shrinkToFit="1"/>
    </xf>
    <xf numFmtId="0" fontId="4" fillId="12" borderId="15" xfId="0" applyFont="1" applyFill="1" applyBorder="1" applyAlignment="1">
      <alignment horizontal="left" vertical="center" wrapText="1"/>
    </xf>
    <xf numFmtId="1" fontId="2" fillId="13" borderId="1" xfId="0" applyNumberFormat="1" applyFont="1" applyFill="1" applyBorder="1" applyAlignment="1">
      <alignment horizontal="center" vertical="center" shrinkToFit="1"/>
    </xf>
    <xf numFmtId="1" fontId="2" fillId="4" borderId="19" xfId="0" applyNumberFormat="1" applyFont="1" applyFill="1" applyBorder="1" applyAlignment="1">
      <alignment horizontal="center" vertical="center" shrinkToFit="1"/>
    </xf>
    <xf numFmtId="0" fontId="4" fillId="10" borderId="20" xfId="0" applyFont="1" applyFill="1" applyBorder="1" applyAlignment="1">
      <alignment horizontal="left" vertical="center" wrapText="1"/>
    </xf>
    <xf numFmtId="1" fontId="2" fillId="9" borderId="21" xfId="0" applyNumberFormat="1" applyFont="1" applyFill="1" applyBorder="1" applyAlignment="1">
      <alignment horizontal="center" vertical="center" shrinkToFit="1"/>
    </xf>
    <xf numFmtId="1" fontId="2" fillId="9" borderId="22" xfId="0" applyNumberFormat="1" applyFont="1" applyFill="1" applyBorder="1" applyAlignment="1">
      <alignment horizontal="center" vertical="center" shrinkToFit="1"/>
    </xf>
    <xf numFmtId="1" fontId="2" fillId="9" borderId="23" xfId="0" applyNumberFormat="1" applyFont="1" applyFill="1" applyBorder="1" applyAlignment="1">
      <alignment horizontal="center" vertical="center" shrinkToFit="1"/>
    </xf>
    <xf numFmtId="0" fontId="4" fillId="10" borderId="2" xfId="0" applyFont="1" applyFill="1" applyBorder="1" applyAlignment="1">
      <alignment horizontal="left" vertical="center" wrapText="1"/>
    </xf>
    <xf numFmtId="1" fontId="2" fillId="9" borderId="24" xfId="0" applyNumberFormat="1" applyFont="1" applyFill="1" applyBorder="1" applyAlignment="1">
      <alignment horizontal="center" vertical="center" shrinkToFit="1"/>
    </xf>
    <xf numFmtId="0" fontId="4" fillId="10" borderId="19" xfId="0" applyFont="1" applyFill="1" applyBorder="1" applyAlignment="1">
      <alignment horizontal="left" vertical="center" wrapText="1"/>
    </xf>
    <xf numFmtId="1" fontId="2" fillId="9" borderId="25" xfId="0" applyNumberFormat="1" applyFont="1" applyFill="1" applyBorder="1" applyAlignment="1">
      <alignment horizontal="center" vertical="center" shrinkToFit="1"/>
    </xf>
    <xf numFmtId="1" fontId="2" fillId="9" borderId="26" xfId="0" applyNumberFormat="1" applyFont="1" applyFill="1" applyBorder="1" applyAlignment="1">
      <alignment horizontal="center" vertical="center" shrinkToFit="1"/>
    </xf>
    <xf numFmtId="1" fontId="2" fillId="9" borderId="27" xfId="0" applyNumberFormat="1" applyFont="1" applyFill="1" applyBorder="1" applyAlignment="1">
      <alignment horizontal="center" vertical="center" shrinkToFit="1"/>
    </xf>
    <xf numFmtId="1" fontId="2" fillId="4" borderId="28" xfId="0" applyNumberFormat="1" applyFont="1" applyFill="1" applyBorder="1" applyAlignment="1">
      <alignment horizontal="center" vertical="center" shrinkToFit="1"/>
    </xf>
    <xf numFmtId="1" fontId="2" fillId="9" borderId="29" xfId="0" applyNumberFormat="1" applyFont="1" applyFill="1" applyBorder="1" applyAlignment="1">
      <alignment horizontal="center" vertical="center" shrinkToFit="1"/>
    </xf>
    <xf numFmtId="1" fontId="2" fillId="9" borderId="31" xfId="0" applyNumberFormat="1" applyFont="1" applyFill="1" applyBorder="1" applyAlignment="1">
      <alignment horizontal="center" vertical="center" shrinkToFit="1"/>
    </xf>
    <xf numFmtId="1" fontId="2" fillId="11" borderId="32" xfId="0" applyNumberFormat="1" applyFont="1" applyFill="1" applyBorder="1" applyAlignment="1">
      <alignment horizontal="center" vertical="center" shrinkToFit="1"/>
    </xf>
    <xf numFmtId="0" fontId="4" fillId="11" borderId="33" xfId="0" applyFont="1" applyFill="1" applyBorder="1" applyAlignment="1">
      <alignment horizontal="left" vertical="center" wrapText="1"/>
    </xf>
    <xf numFmtId="1" fontId="2" fillId="11" borderId="33" xfId="0" applyNumberFormat="1" applyFont="1" applyFill="1" applyBorder="1" applyAlignment="1">
      <alignment horizontal="center" vertical="center" shrinkToFit="1"/>
    </xf>
    <xf numFmtId="0" fontId="4" fillId="12" borderId="34" xfId="0" applyFont="1" applyFill="1" applyBorder="1" applyAlignment="1">
      <alignment horizontal="left" vertical="center" wrapText="1"/>
    </xf>
    <xf numFmtId="1" fontId="2" fillId="13" borderId="30" xfId="0" applyNumberFormat="1" applyFont="1" applyFill="1" applyBorder="1" applyAlignment="1">
      <alignment horizontal="center" vertical="center" shrinkToFit="1"/>
    </xf>
    <xf numFmtId="0" fontId="3" fillId="8" borderId="24"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4" fillId="9" borderId="24" xfId="0" applyFont="1" applyFill="1" applyBorder="1" applyAlignment="1">
      <alignment horizontal="left" vertical="center" wrapText="1"/>
    </xf>
    <xf numFmtId="1" fontId="2" fillId="11" borderId="23" xfId="0" applyNumberFormat="1" applyFont="1" applyFill="1" applyBorder="1" applyAlignment="1">
      <alignment horizontal="center" vertical="center" shrinkToFit="1"/>
    </xf>
    <xf numFmtId="0" fontId="4" fillId="11" borderId="24" xfId="0" applyFont="1" applyFill="1" applyBorder="1" applyAlignment="1">
      <alignment horizontal="left" vertical="center" wrapText="1"/>
    </xf>
    <xf numFmtId="1" fontId="2" fillId="11" borderId="24" xfId="0" applyNumberFormat="1" applyFont="1" applyFill="1" applyBorder="1" applyAlignment="1">
      <alignment horizontal="center" vertical="center" shrinkToFit="1"/>
    </xf>
    <xf numFmtId="0" fontId="4" fillId="12" borderId="19" xfId="0" applyFont="1" applyFill="1" applyBorder="1" applyAlignment="1">
      <alignment horizontal="left" vertical="center" wrapText="1"/>
    </xf>
    <xf numFmtId="1" fontId="1" fillId="8" borderId="23" xfId="0" applyNumberFormat="1" applyFont="1" applyFill="1" applyBorder="1" applyAlignment="1">
      <alignment horizontal="center" vertical="center" shrinkToFit="1"/>
    </xf>
    <xf numFmtId="1" fontId="2" fillId="8" borderId="24" xfId="0" applyNumberFormat="1" applyFont="1" applyFill="1" applyBorder="1" applyAlignment="1">
      <alignment horizontal="center" vertical="center" shrinkToFit="1"/>
    </xf>
    <xf numFmtId="0" fontId="3" fillId="8" borderId="24" xfId="0" applyFont="1" applyFill="1" applyBorder="1" applyAlignment="1">
      <alignment horizontal="center" vertical="center" wrapText="1"/>
    </xf>
    <xf numFmtId="1" fontId="1" fillId="8" borderId="25" xfId="0" applyNumberFormat="1" applyFont="1" applyFill="1" applyBorder="1" applyAlignment="1">
      <alignment horizontal="center" vertical="center" shrinkToFit="1"/>
    </xf>
    <xf numFmtId="0" fontId="0" fillId="11" borderId="0" xfId="0" applyFill="1" applyBorder="1" applyAlignment="1">
      <alignment horizontal="left" vertical="top"/>
    </xf>
    <xf numFmtId="0" fontId="4" fillId="8" borderId="23" xfId="0" applyFont="1" applyFill="1" applyBorder="1" applyAlignment="1">
      <alignment horizontal="left" vertical="center" wrapText="1"/>
    </xf>
    <xf numFmtId="0" fontId="4" fillId="8" borderId="24" xfId="0" applyFont="1" applyFill="1" applyBorder="1" applyAlignment="1">
      <alignment horizontal="left" vertical="center" wrapText="1"/>
    </xf>
    <xf numFmtId="0" fontId="4" fillId="8" borderId="25" xfId="0" applyFont="1" applyFill="1" applyBorder="1" applyAlignment="1">
      <alignment horizontal="left" vertical="center" wrapText="1"/>
    </xf>
    <xf numFmtId="0" fontId="4" fillId="10" borderId="28" xfId="0" applyFont="1" applyFill="1" applyBorder="1" applyAlignment="1">
      <alignment horizontal="left" vertical="center" wrapText="1"/>
    </xf>
    <xf numFmtId="0" fontId="3" fillId="8" borderId="35" xfId="0" applyFont="1" applyFill="1" applyBorder="1" applyAlignment="1">
      <alignment horizontal="left" vertical="center" wrapText="1"/>
    </xf>
    <xf numFmtId="1" fontId="2" fillId="8" borderId="35" xfId="0" applyNumberFormat="1" applyFont="1" applyFill="1" applyBorder="1" applyAlignment="1">
      <alignment horizontal="center" vertical="center" shrinkToFit="1"/>
    </xf>
    <xf numFmtId="0" fontId="3" fillId="8" borderId="35" xfId="0" applyFont="1" applyFill="1" applyBorder="1" applyAlignment="1">
      <alignment horizontal="center" vertical="center" wrapText="1"/>
    </xf>
    <xf numFmtId="1" fontId="1" fillId="8" borderId="36" xfId="0" applyNumberFormat="1" applyFont="1" applyFill="1" applyBorder="1" applyAlignment="1">
      <alignment horizontal="center" vertical="center" shrinkToFit="1"/>
    </xf>
    <xf numFmtId="1" fontId="1" fillId="8" borderId="37" xfId="0" applyNumberFormat="1" applyFont="1" applyFill="1" applyBorder="1" applyAlignment="1">
      <alignment horizontal="center" vertical="center" shrinkToFit="1"/>
    </xf>
    <xf numFmtId="1" fontId="2" fillId="13" borderId="19" xfId="0" applyNumberFormat="1" applyFont="1" applyFill="1" applyBorder="1" applyAlignment="1">
      <alignment horizontal="center" vertical="center" shrinkToFit="1"/>
    </xf>
    <xf numFmtId="1" fontId="2" fillId="9" borderId="16" xfId="0" applyNumberFormat="1" applyFont="1" applyFill="1" applyBorder="1" applyAlignment="1">
      <alignment horizontal="center" vertical="center" shrinkToFit="1"/>
    </xf>
    <xf numFmtId="0" fontId="4" fillId="9" borderId="17" xfId="0" applyFont="1" applyFill="1" applyBorder="1" applyAlignment="1">
      <alignment horizontal="left" vertical="center" wrapText="1"/>
    </xf>
    <xf numFmtId="1" fontId="2" fillId="9" borderId="17" xfId="0" applyNumberFormat="1" applyFont="1" applyFill="1" applyBorder="1" applyAlignment="1">
      <alignment horizontal="center" vertical="center" shrinkToFit="1"/>
    </xf>
    <xf numFmtId="1" fontId="2" fillId="9" borderId="18" xfId="0" applyNumberFormat="1" applyFont="1" applyFill="1" applyBorder="1" applyAlignment="1">
      <alignment horizontal="center" vertical="center" shrinkToFit="1"/>
    </xf>
    <xf numFmtId="1" fontId="2" fillId="9" borderId="6" xfId="0" applyNumberFormat="1" applyFont="1" applyFill="1" applyBorder="1" applyAlignment="1">
      <alignment horizontal="center" vertical="center" shrinkToFit="1"/>
    </xf>
    <xf numFmtId="1" fontId="2" fillId="9" borderId="0" xfId="0" applyNumberFormat="1" applyFont="1" applyFill="1" applyBorder="1" applyAlignment="1">
      <alignment horizontal="center" vertical="center" shrinkToFit="1"/>
    </xf>
    <xf numFmtId="1" fontId="2" fillId="4" borderId="2" xfId="0" applyNumberFormat="1" applyFont="1" applyFill="1" applyBorder="1" applyAlignment="1">
      <alignment horizontal="center" vertical="center" shrinkToFit="1"/>
    </xf>
    <xf numFmtId="0" fontId="4" fillId="9" borderId="27" xfId="0" applyFont="1" applyFill="1" applyBorder="1" applyAlignment="1">
      <alignment horizontal="left" vertical="center" wrapText="1"/>
    </xf>
    <xf numFmtId="1" fontId="7" fillId="11" borderId="0" xfId="0" applyNumberFormat="1" applyFont="1" applyFill="1" applyBorder="1" applyAlignment="1">
      <alignment horizontal="left" vertical="top"/>
    </xf>
    <xf numFmtId="0" fontId="9" fillId="9" borderId="8"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cellXfs>
  <cellStyles count="2">
    <cellStyle name="Link" xfId="1" builtinId="8"/>
    <cellStyle name="Standard" xfId="0" builtinId="0"/>
  </cellStyles>
  <dxfs count="3">
    <dxf>
      <font>
        <b/>
        <i val="0"/>
        <color theme="1"/>
      </font>
      <numFmt numFmtId="0" formatCode="General"/>
      <fill>
        <patternFill>
          <bgColor rgb="FF00FF00"/>
        </patternFill>
      </fill>
    </dxf>
    <dxf>
      <font>
        <b/>
        <i val="0"/>
        <color theme="1"/>
      </font>
      <numFmt numFmtId="0" formatCode="General"/>
      <fill>
        <patternFill>
          <bgColor rgb="FF00FF00"/>
        </patternFill>
      </fill>
    </dxf>
    <dxf>
      <font>
        <b/>
        <i val="0"/>
        <color theme="1"/>
      </font>
      <numFmt numFmtId="0" formatCode="General"/>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pus4.kobv.de/opus4-hs-duesseldorf/files/618/vb4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8"/>
  <sheetViews>
    <sheetView tabSelected="1" workbookViewId="0">
      <selection activeCell="M7" sqref="M7"/>
    </sheetView>
  </sheetViews>
  <sheetFormatPr baseColWidth="10" defaultColWidth="8.83203125" defaultRowHeight="12.75" x14ac:dyDescent="0.2"/>
  <cols>
    <col min="1" max="1" width="7.6640625" customWidth="1"/>
    <col min="2" max="2" width="38.83203125" customWidth="1"/>
    <col min="3" max="3" width="7" customWidth="1"/>
    <col min="4" max="4" width="33.83203125" customWidth="1"/>
    <col min="5" max="5" width="11" customWidth="1"/>
    <col min="6" max="6" width="11.5" customWidth="1"/>
  </cols>
  <sheetData>
    <row r="1" spans="1:44" ht="15" customHeight="1" x14ac:dyDescent="0.2">
      <c r="A1" s="1" t="s">
        <v>28</v>
      </c>
      <c r="B1" s="2"/>
      <c r="C1" s="2"/>
      <c r="D1" s="2"/>
      <c r="E1" s="2"/>
      <c r="F1" s="3"/>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row>
    <row r="2" spans="1:44" ht="15" customHeight="1" x14ac:dyDescent="0.2">
      <c r="A2" s="4"/>
      <c r="B2" s="5"/>
      <c r="C2" s="6"/>
      <c r="D2" s="5"/>
      <c r="E2" s="6"/>
      <c r="F2" s="7"/>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row>
    <row r="3" spans="1:44" ht="15" customHeight="1" x14ac:dyDescent="0.2">
      <c r="A3" s="4"/>
      <c r="B3" s="8" t="s">
        <v>20</v>
      </c>
      <c r="C3" s="6"/>
      <c r="D3" s="9" t="s">
        <v>21</v>
      </c>
      <c r="E3" s="6"/>
      <c r="F3" s="7"/>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row>
    <row r="4" spans="1:44" ht="39" customHeight="1" thickBot="1" x14ac:dyDescent="0.25">
      <c r="A4" s="10" t="s">
        <v>22</v>
      </c>
      <c r="B4" s="11" t="s">
        <v>23</v>
      </c>
      <c r="C4" s="12" t="s">
        <v>24</v>
      </c>
      <c r="D4" s="11" t="s">
        <v>25</v>
      </c>
      <c r="E4" s="12" t="s">
        <v>26</v>
      </c>
      <c r="F4" s="13" t="s">
        <v>27</v>
      </c>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row>
    <row r="5" spans="1:44" ht="21.75" customHeight="1" thickBot="1" x14ac:dyDescent="0.25">
      <c r="A5" s="92" t="s">
        <v>38</v>
      </c>
      <c r="B5" s="93"/>
      <c r="C5" s="93"/>
      <c r="D5" s="93"/>
      <c r="E5" s="93"/>
      <c r="F5" s="94"/>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row>
    <row r="6" spans="1:44" ht="21.75" customHeight="1" thickBot="1" x14ac:dyDescent="0.25">
      <c r="A6" s="14"/>
      <c r="B6" s="15" t="str">
        <f>IF(G7&gt;=70,"Thesis Zulassung möglich - 70 CP (ohne Abschlussprüfung) vorhanden.","Thesis Zulassung nicht möglich - es fehlen "&amp;70-G7&amp;" CP bis zur möglichen Zulassung (70 CP)")</f>
        <v>Thesis Zulassung nicht möglich - es fehlen 70 CP bis zur möglichen Zulassung (70 CP)</v>
      </c>
      <c r="C6" s="15"/>
      <c r="D6" s="15"/>
      <c r="E6" s="15"/>
      <c r="F6" s="16"/>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row>
    <row r="7" spans="1:44" ht="12" customHeight="1" thickBot="1" x14ac:dyDescent="0.25">
      <c r="A7" s="17">
        <v>10</v>
      </c>
      <c r="B7" s="18" t="s">
        <v>0</v>
      </c>
      <c r="C7" s="19">
        <v>90</v>
      </c>
      <c r="D7" s="18"/>
      <c r="E7" s="20"/>
      <c r="F7" s="21">
        <f>F8+F23+F30+F37</f>
        <v>0</v>
      </c>
      <c r="G7" s="91">
        <f>F8+F23+F30</f>
        <v>0</v>
      </c>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row>
    <row r="8" spans="1:44" ht="12" customHeight="1" thickBot="1" x14ac:dyDescent="0.25">
      <c r="A8" s="22">
        <v>1000</v>
      </c>
      <c r="B8" s="23" t="s">
        <v>1</v>
      </c>
      <c r="C8" s="24">
        <v>46</v>
      </c>
      <c r="D8" s="23"/>
      <c r="E8" s="25"/>
      <c r="F8" s="26">
        <f>F9+F13+F18</f>
        <v>0</v>
      </c>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row>
    <row r="9" spans="1:44" ht="12" customHeight="1" x14ac:dyDescent="0.2">
      <c r="A9" s="27">
        <v>101</v>
      </c>
      <c r="B9" s="28" t="s">
        <v>2</v>
      </c>
      <c r="C9" s="29">
        <v>12</v>
      </c>
      <c r="D9" s="28"/>
      <c r="E9" s="30"/>
      <c r="F9" s="31">
        <f>F10+F11+F12</f>
        <v>0</v>
      </c>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row>
    <row r="10" spans="1:44" ht="12" customHeight="1" x14ac:dyDescent="0.2">
      <c r="A10" s="32">
        <v>10111</v>
      </c>
      <c r="B10" s="33" t="s">
        <v>3</v>
      </c>
      <c r="C10" s="34">
        <v>5</v>
      </c>
      <c r="D10" s="35"/>
      <c r="E10" s="9" t="s">
        <v>29</v>
      </c>
      <c r="F10" s="36">
        <f>IF(E10="Offen",0,C10)</f>
        <v>0</v>
      </c>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row>
    <row r="11" spans="1:44" ht="12" customHeight="1" x14ac:dyDescent="0.2">
      <c r="A11" s="37">
        <v>10121</v>
      </c>
      <c r="B11" s="38" t="s">
        <v>4</v>
      </c>
      <c r="C11" s="39">
        <v>5</v>
      </c>
      <c r="D11" s="40"/>
      <c r="E11" s="41" t="s">
        <v>29</v>
      </c>
      <c r="F11" s="36">
        <f>IF(E11="Offen",0,C11)</f>
        <v>0</v>
      </c>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row>
    <row r="12" spans="1:44" ht="12" customHeight="1" x14ac:dyDescent="0.2">
      <c r="A12" s="46">
        <v>10131</v>
      </c>
      <c r="B12" s="63" t="s">
        <v>5</v>
      </c>
      <c r="C12" s="48">
        <v>2</v>
      </c>
      <c r="D12" s="49"/>
      <c r="E12" s="42" t="s">
        <v>29</v>
      </c>
      <c r="F12" s="36">
        <f>IF(E12="Offen",0,C12)</f>
        <v>0</v>
      </c>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row>
    <row r="13" spans="1:44" ht="12" customHeight="1" x14ac:dyDescent="0.2">
      <c r="A13" s="68">
        <v>102</v>
      </c>
      <c r="B13" s="61" t="s">
        <v>6</v>
      </c>
      <c r="C13" s="69">
        <v>14</v>
      </c>
      <c r="D13" s="61"/>
      <c r="E13" s="70"/>
      <c r="F13" s="71">
        <f>F14+F15+F16</f>
        <v>0</v>
      </c>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row>
    <row r="14" spans="1:44" ht="12" customHeight="1" x14ac:dyDescent="0.2">
      <c r="A14" s="32">
        <v>10211</v>
      </c>
      <c r="B14" s="33" t="s">
        <v>7</v>
      </c>
      <c r="C14" s="34">
        <v>6</v>
      </c>
      <c r="D14" s="35"/>
      <c r="E14" s="9" t="s">
        <v>29</v>
      </c>
      <c r="F14" s="36">
        <f>IF(E14="Offen",0,C14)</f>
        <v>0</v>
      </c>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row>
    <row r="15" spans="1:44" ht="12" customHeight="1" x14ac:dyDescent="0.2">
      <c r="A15" s="37">
        <v>20221</v>
      </c>
      <c r="B15" s="38" t="s">
        <v>8</v>
      </c>
      <c r="C15" s="39">
        <v>6</v>
      </c>
      <c r="D15" s="40"/>
      <c r="E15" s="41" t="s">
        <v>29</v>
      </c>
      <c r="F15" s="36">
        <f>IF(E15="Offen",0,C15)</f>
        <v>0</v>
      </c>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row>
    <row r="16" spans="1:44" ht="12" customHeight="1" x14ac:dyDescent="0.2">
      <c r="A16" s="46">
        <v>10231</v>
      </c>
      <c r="B16" s="63" t="s">
        <v>9</v>
      </c>
      <c r="C16" s="48">
        <v>2</v>
      </c>
      <c r="D16" s="49"/>
      <c r="E16" s="42" t="s">
        <v>29</v>
      </c>
      <c r="F16" s="50">
        <f>IF(E16="Offen",0,C16)</f>
        <v>0</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row>
    <row r="17" spans="1:44" ht="24.75" customHeight="1" x14ac:dyDescent="0.2">
      <c r="A17" s="73" t="s">
        <v>34</v>
      </c>
      <c r="B17" s="74"/>
      <c r="C17" s="74"/>
      <c r="D17" s="74"/>
      <c r="E17" s="74"/>
      <c r="F17" s="75"/>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row>
    <row r="18" spans="1:44" ht="12" customHeight="1" x14ac:dyDescent="0.2">
      <c r="A18" s="80">
        <v>103</v>
      </c>
      <c r="B18" s="77" t="s">
        <v>10</v>
      </c>
      <c r="C18" s="78">
        <v>20</v>
      </c>
      <c r="D18" s="77"/>
      <c r="E18" s="79"/>
      <c r="F18" s="81">
        <f>F19+F20+F21+F22</f>
        <v>0</v>
      </c>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row>
    <row r="19" spans="1:44" ht="12" customHeight="1" x14ac:dyDescent="0.2">
      <c r="A19" s="51" t="s">
        <v>31</v>
      </c>
      <c r="B19" s="76" t="s">
        <v>30</v>
      </c>
      <c r="C19" s="52">
        <v>6</v>
      </c>
      <c r="D19" s="43"/>
      <c r="E19" s="53" t="s">
        <v>29</v>
      </c>
      <c r="F19" s="54">
        <f>IF(E19="Offen",0,C19)</f>
        <v>0</v>
      </c>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row>
    <row r="20" spans="1:44" ht="12" customHeight="1" x14ac:dyDescent="0.2">
      <c r="A20" s="37" t="s">
        <v>31</v>
      </c>
      <c r="B20" s="49" t="s">
        <v>30</v>
      </c>
      <c r="C20" s="39">
        <v>6</v>
      </c>
      <c r="D20" s="40"/>
      <c r="E20" s="82" t="s">
        <v>29</v>
      </c>
      <c r="F20" s="50">
        <f>IF(E20="Offen",0,C20)</f>
        <v>0</v>
      </c>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row>
    <row r="21" spans="1:44" ht="12" customHeight="1" x14ac:dyDescent="0.2">
      <c r="A21" s="83" t="s">
        <v>32</v>
      </c>
      <c r="B21" s="84" t="s">
        <v>11</v>
      </c>
      <c r="C21" s="85">
        <v>6</v>
      </c>
      <c r="D21" s="62"/>
      <c r="E21" s="9" t="s">
        <v>29</v>
      </c>
      <c r="F21" s="86">
        <f>IF(E21="Offen",0,C21)</f>
        <v>0</v>
      </c>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row>
    <row r="22" spans="1:44" ht="12" customHeight="1" thickBot="1" x14ac:dyDescent="0.25">
      <c r="A22" s="64" t="s">
        <v>33</v>
      </c>
      <c r="B22" s="65" t="s">
        <v>9</v>
      </c>
      <c r="C22" s="66">
        <v>2</v>
      </c>
      <c r="D22" s="67"/>
      <c r="E22" s="41" t="s">
        <v>29</v>
      </c>
      <c r="F22" s="36">
        <f>IF(E22="Offen",0,C22)</f>
        <v>0</v>
      </c>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row>
    <row r="23" spans="1:44" ht="12" customHeight="1" thickBot="1" x14ac:dyDescent="0.25">
      <c r="A23" s="22">
        <v>2000</v>
      </c>
      <c r="B23" s="23" t="s">
        <v>12</v>
      </c>
      <c r="C23" s="24">
        <v>14</v>
      </c>
      <c r="D23" s="23"/>
      <c r="E23" s="25"/>
      <c r="F23" s="26">
        <f>F25</f>
        <v>0</v>
      </c>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row>
    <row r="24" spans="1:44" ht="24.75" customHeight="1" x14ac:dyDescent="0.2">
      <c r="A24" s="73" t="s">
        <v>35</v>
      </c>
      <c r="B24" s="74"/>
      <c r="C24" s="74"/>
      <c r="D24" s="74"/>
      <c r="E24" s="74"/>
      <c r="F24" s="75"/>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row>
    <row r="25" spans="1:44" ht="12" customHeight="1" x14ac:dyDescent="0.2">
      <c r="A25" s="80">
        <v>201</v>
      </c>
      <c r="B25" s="77" t="s">
        <v>13</v>
      </c>
      <c r="C25" s="78">
        <v>14</v>
      </c>
      <c r="D25" s="77"/>
      <c r="E25" s="79"/>
      <c r="F25" s="81">
        <f>F26+F27+F28+F29</f>
        <v>0</v>
      </c>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row>
    <row r="26" spans="1:44" ht="12" customHeight="1" x14ac:dyDescent="0.2">
      <c r="A26" s="32">
        <v>20111</v>
      </c>
      <c r="B26" s="62" t="s">
        <v>30</v>
      </c>
      <c r="C26" s="34">
        <v>4</v>
      </c>
      <c r="D26" s="35"/>
      <c r="E26" s="9" t="s">
        <v>29</v>
      </c>
      <c r="F26" s="36">
        <f>IF(E26="Offen",0,C26)</f>
        <v>0</v>
      </c>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row>
    <row r="27" spans="1:44" ht="12" customHeight="1" x14ac:dyDescent="0.2">
      <c r="A27" s="37">
        <v>20121</v>
      </c>
      <c r="B27" s="62" t="s">
        <v>30</v>
      </c>
      <c r="C27" s="39">
        <v>4</v>
      </c>
      <c r="D27" s="40"/>
      <c r="E27" s="41" t="s">
        <v>29</v>
      </c>
      <c r="F27" s="36">
        <f>IF(E27="Offen",0,C27)</f>
        <v>0</v>
      </c>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row>
    <row r="28" spans="1:44" ht="12" customHeight="1" x14ac:dyDescent="0.2">
      <c r="A28" s="44">
        <v>20131</v>
      </c>
      <c r="B28" s="62" t="s">
        <v>30</v>
      </c>
      <c r="C28" s="45">
        <v>4</v>
      </c>
      <c r="D28" s="35"/>
      <c r="E28" s="9" t="s">
        <v>29</v>
      </c>
      <c r="F28" s="36">
        <f>IF(E28="Offen",0,C28)</f>
        <v>0</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row>
    <row r="29" spans="1:44" ht="12" customHeight="1" thickBot="1" x14ac:dyDescent="0.25">
      <c r="A29" s="32">
        <v>20151</v>
      </c>
      <c r="B29" s="33" t="s">
        <v>9</v>
      </c>
      <c r="C29" s="34">
        <v>2</v>
      </c>
      <c r="D29" s="35"/>
      <c r="E29" s="42" t="s">
        <v>29</v>
      </c>
      <c r="F29" s="36">
        <f>IF(E29="Offen",0,C29)</f>
        <v>0</v>
      </c>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row>
    <row r="30" spans="1:44" ht="12" customHeight="1" thickBot="1" x14ac:dyDescent="0.25">
      <c r="A30" s="22">
        <v>3000</v>
      </c>
      <c r="B30" s="23" t="s">
        <v>14</v>
      </c>
      <c r="C30" s="24">
        <v>10</v>
      </c>
      <c r="D30" s="23"/>
      <c r="E30" s="25"/>
      <c r="F30" s="26">
        <f>F32+F35</f>
        <v>0</v>
      </c>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row>
    <row r="31" spans="1:44" ht="24.75" customHeight="1" x14ac:dyDescent="0.2">
      <c r="A31" s="73" t="s">
        <v>36</v>
      </c>
      <c r="B31" s="74"/>
      <c r="C31" s="74"/>
      <c r="D31" s="74"/>
      <c r="E31" s="74"/>
      <c r="F31" s="75"/>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row>
    <row r="32" spans="1:44" ht="12" customHeight="1" x14ac:dyDescent="0.2">
      <c r="A32" s="80">
        <v>302</v>
      </c>
      <c r="B32" s="77" t="s">
        <v>15</v>
      </c>
      <c r="C32" s="78">
        <v>5</v>
      </c>
      <c r="D32" s="77"/>
      <c r="E32" s="79"/>
      <c r="F32" s="81">
        <f>F33</f>
        <v>0</v>
      </c>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row>
    <row r="33" spans="1:44" ht="12" customHeight="1" x14ac:dyDescent="0.2">
      <c r="A33" s="46">
        <v>30231</v>
      </c>
      <c r="B33" s="62" t="s">
        <v>30</v>
      </c>
      <c r="C33" s="48">
        <v>5</v>
      </c>
      <c r="D33" s="49"/>
      <c r="E33" s="42" t="s">
        <v>29</v>
      </c>
      <c r="F33" s="36">
        <f>IF(E33="Offen",0,C33)</f>
        <v>0</v>
      </c>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row>
    <row r="34" spans="1:44" ht="24.75" customHeight="1" x14ac:dyDescent="0.2">
      <c r="A34" s="73" t="s">
        <v>37</v>
      </c>
      <c r="B34" s="74"/>
      <c r="C34" s="74"/>
      <c r="D34" s="74"/>
      <c r="E34" s="74"/>
      <c r="F34" s="75"/>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row>
    <row r="35" spans="1:44" x14ac:dyDescent="0.2">
      <c r="A35" s="80">
        <v>303</v>
      </c>
      <c r="B35" s="77" t="s">
        <v>16</v>
      </c>
      <c r="C35" s="78">
        <v>5</v>
      </c>
      <c r="D35" s="77"/>
      <c r="E35" s="79"/>
      <c r="F35" s="81">
        <f>F36</f>
        <v>0</v>
      </c>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row>
    <row r="36" spans="1:44" ht="12" customHeight="1" thickBot="1" x14ac:dyDescent="0.25">
      <c r="A36" s="87">
        <v>30311</v>
      </c>
      <c r="B36" s="49" t="s">
        <v>30</v>
      </c>
      <c r="C36" s="88">
        <v>5</v>
      </c>
      <c r="D36" s="47"/>
      <c r="E36" s="89" t="s">
        <v>29</v>
      </c>
      <c r="F36" s="50">
        <f>IF(E36="Offen",0,C36)</f>
        <v>0</v>
      </c>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row>
    <row r="37" spans="1:44" ht="12" customHeight="1" thickBot="1" x14ac:dyDescent="0.25">
      <c r="A37" s="22">
        <v>8000</v>
      </c>
      <c r="B37" s="23" t="s">
        <v>17</v>
      </c>
      <c r="C37" s="24">
        <v>20</v>
      </c>
      <c r="D37" s="23"/>
      <c r="E37" s="25"/>
      <c r="F37" s="26">
        <f>F38+F39</f>
        <v>0</v>
      </c>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row>
    <row r="38" spans="1:44" ht="12" customHeight="1" x14ac:dyDescent="0.2">
      <c r="A38" s="51">
        <v>8001</v>
      </c>
      <c r="B38" s="90" t="s">
        <v>18</v>
      </c>
      <c r="C38" s="52">
        <v>18</v>
      </c>
      <c r="D38" s="43"/>
      <c r="E38" s="53" t="s">
        <v>29</v>
      </c>
      <c r="F38" s="54">
        <f>IF(E38="Offen",0,C38)</f>
        <v>0</v>
      </c>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row>
    <row r="39" spans="1:44" ht="12" customHeight="1" thickBot="1" x14ac:dyDescent="0.25">
      <c r="A39" s="56">
        <v>8002</v>
      </c>
      <c r="B39" s="57" t="s">
        <v>19</v>
      </c>
      <c r="C39" s="58">
        <v>2</v>
      </c>
      <c r="D39" s="59"/>
      <c r="E39" s="60" t="s">
        <v>29</v>
      </c>
      <c r="F39" s="55">
        <f>IF(E39="Offen",0,C39)</f>
        <v>0</v>
      </c>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row>
    <row r="40" spans="1:44" ht="21.75" customHeight="1" thickBot="1" x14ac:dyDescent="0.25">
      <c r="A40" s="14"/>
      <c r="B40" s="15" t="str">
        <f>B6</f>
        <v>Thesis Zulassung nicht möglich - es fehlen 70 CP bis zur möglichen Zulassung (70 CP)</v>
      </c>
      <c r="C40" s="15"/>
      <c r="D40" s="15"/>
      <c r="E40" s="15"/>
      <c r="F40" s="16"/>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row>
    <row r="41" spans="1:44" ht="12" customHeight="1" x14ac:dyDescent="0.2">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row>
    <row r="42" spans="1:44" ht="12" customHeight="1" x14ac:dyDescent="0.2">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row>
    <row r="43" spans="1:44" ht="12" customHeight="1" x14ac:dyDescent="0.2">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row>
    <row r="44" spans="1:44" ht="12" customHeight="1" x14ac:dyDescent="0.2">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row>
    <row r="45" spans="1:44" ht="12" customHeight="1"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row>
    <row r="46" spans="1:44" ht="12" customHeight="1" x14ac:dyDescent="0.2">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row>
    <row r="47" spans="1:44" ht="12" customHeight="1" x14ac:dyDescent="0.2">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row>
    <row r="48" spans="1:44" ht="12" customHeight="1" x14ac:dyDescent="0.2">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row>
    <row r="49" spans="1:44" ht="12" customHeight="1" x14ac:dyDescent="0.2">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row>
    <row r="50" spans="1:44" ht="12" customHeight="1" x14ac:dyDescent="0.2">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row>
    <row r="51" spans="1:44" ht="12" customHeight="1" x14ac:dyDescent="0.2">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row>
    <row r="52" spans="1:44" ht="12" customHeight="1" x14ac:dyDescent="0.2">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row>
    <row r="53" spans="1:44" ht="12" customHeight="1" x14ac:dyDescent="0.2">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row>
    <row r="54" spans="1:44" ht="12" customHeight="1"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row>
    <row r="55" spans="1:44" ht="12" customHeight="1" x14ac:dyDescent="0.2">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row>
    <row r="56" spans="1:44" ht="12" customHeight="1" x14ac:dyDescent="0.2">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row>
    <row r="57" spans="1:44" ht="12"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row>
    <row r="58" spans="1:44" ht="12" customHeight="1" x14ac:dyDescent="0.2">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row>
    <row r="59" spans="1:44" ht="12" customHeight="1" x14ac:dyDescent="0.2">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row>
    <row r="60" spans="1:44" ht="12" customHeigh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row>
    <row r="61" spans="1:44" ht="12" customHeight="1" x14ac:dyDescent="0.2">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row>
    <row r="62" spans="1:44" ht="12" customHeight="1" x14ac:dyDescent="0.2">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row>
    <row r="63" spans="1:44" ht="12" customHeight="1" x14ac:dyDescent="0.2">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row>
    <row r="64" spans="1:44" ht="12" customHeigh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row>
    <row r="65" spans="1:44" ht="12" customHeight="1" x14ac:dyDescent="0.2">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row>
    <row r="66" spans="1:44" ht="12" customHeight="1"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row>
    <row r="67" spans="1:44" ht="12" customHeight="1" x14ac:dyDescent="0.2">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row>
    <row r="68" spans="1:44" ht="12" customHeigh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row>
    <row r="69" spans="1:44" ht="12"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row>
    <row r="70" spans="1:44" ht="12" customHeight="1"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row>
    <row r="71" spans="1:44" ht="12" customHeight="1"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row>
    <row r="72" spans="1:44" ht="12" customHeight="1" x14ac:dyDescent="0.2">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row>
    <row r="73" spans="1:44" ht="12" customHeight="1" x14ac:dyDescent="0.2">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row>
    <row r="74" spans="1:44" ht="12"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row>
    <row r="75" spans="1:44" ht="12" customHeight="1" x14ac:dyDescent="0.2">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row>
    <row r="76" spans="1:44" ht="12" customHeight="1"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row>
    <row r="77" spans="1:44" ht="12" customHeight="1"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row>
    <row r="78" spans="1:44" ht="12"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row>
    <row r="79" spans="1:44" ht="12" customHeight="1" x14ac:dyDescent="0.2">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row>
    <row r="80" spans="1:44" ht="12" customHeight="1" x14ac:dyDescent="0.2">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row>
    <row r="81" spans="1:44" ht="12" customHeight="1" x14ac:dyDescent="0.2">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row>
    <row r="82" spans="1:44" ht="12" customHeight="1" x14ac:dyDescent="0.2">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row>
    <row r="83" spans="1:44" ht="12" customHeight="1" x14ac:dyDescent="0.2">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row>
    <row r="84" spans="1:44" x14ac:dyDescent="0.2">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row>
    <row r="85" spans="1:44" x14ac:dyDescent="0.2">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44" x14ac:dyDescent="0.2">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44" x14ac:dyDescent="0.2">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row>
    <row r="88" spans="1:44" x14ac:dyDescent="0.2">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row>
    <row r="89" spans="1:44" x14ac:dyDescent="0.2">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row>
    <row r="90" spans="1:44" x14ac:dyDescent="0.2">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row>
    <row r="91" spans="1:44" x14ac:dyDescent="0.2">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row>
    <row r="92" spans="1:44" x14ac:dyDescent="0.2">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row>
    <row r="93" spans="1:44" x14ac:dyDescent="0.2">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row>
    <row r="94" spans="1:44" x14ac:dyDescent="0.2">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row>
    <row r="95" spans="1:44" x14ac:dyDescent="0.2">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row>
    <row r="96" spans="1:44" x14ac:dyDescent="0.2">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row>
    <row r="97" spans="1:44"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row>
    <row r="98" spans="1:44" x14ac:dyDescent="0.2">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row>
    <row r="99" spans="1:44" x14ac:dyDescent="0.2">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row>
    <row r="100" spans="1:44" x14ac:dyDescent="0.2">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row>
    <row r="101" spans="1:44" x14ac:dyDescent="0.2">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row>
    <row r="102" spans="1:44" x14ac:dyDescent="0.2">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row>
    <row r="103" spans="1:44" x14ac:dyDescent="0.2">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row>
    <row r="104" spans="1:44" x14ac:dyDescent="0.2">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row>
    <row r="105" spans="1:44" x14ac:dyDescent="0.2">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row>
    <row r="106" spans="1:44" x14ac:dyDescent="0.2">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row>
    <row r="107" spans="1:44" x14ac:dyDescent="0.2">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row>
    <row r="108" spans="1:44" x14ac:dyDescent="0.2">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row>
    <row r="109" spans="1:44" x14ac:dyDescent="0.2">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row>
    <row r="110" spans="1:44" x14ac:dyDescent="0.2">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row>
    <row r="111" spans="1:44" x14ac:dyDescent="0.2">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row>
    <row r="112" spans="1:44" x14ac:dyDescent="0.2">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row>
    <row r="113" spans="1:44" x14ac:dyDescent="0.2">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row>
    <row r="114" spans="1:44" x14ac:dyDescent="0.2">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row>
    <row r="115" spans="1:44"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row>
    <row r="116" spans="1:44" x14ac:dyDescent="0.2">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row>
    <row r="117" spans="1:44" x14ac:dyDescent="0.2">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row>
    <row r="118" spans="1:44" x14ac:dyDescent="0.2">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row>
    <row r="119" spans="1:44" x14ac:dyDescent="0.2">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row>
    <row r="120" spans="1:44"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row>
    <row r="121" spans="1:44"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row>
    <row r="122" spans="1:44"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row>
    <row r="123" spans="1:44"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row>
    <row r="124" spans="1:44"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row>
    <row r="125" spans="1:44"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row>
    <row r="126" spans="1:44"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row>
    <row r="127" spans="1:44" x14ac:dyDescent="0.2">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row>
    <row r="128" spans="1:44" x14ac:dyDescent="0.2">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row>
    <row r="129" spans="1:44" x14ac:dyDescent="0.2">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row>
    <row r="130" spans="1:44" x14ac:dyDescent="0.2">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row>
    <row r="131" spans="1:44" x14ac:dyDescent="0.2">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row>
    <row r="132" spans="1:44" x14ac:dyDescent="0.2">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row>
    <row r="133" spans="1:44" x14ac:dyDescent="0.2">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row>
    <row r="134" spans="1:44" x14ac:dyDescent="0.2">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row>
    <row r="135" spans="1:44" x14ac:dyDescent="0.2">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row>
    <row r="136" spans="1:44" x14ac:dyDescent="0.2">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row>
    <row r="137" spans="1:44" x14ac:dyDescent="0.2">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row>
    <row r="138" spans="1:44" x14ac:dyDescent="0.2">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row>
    <row r="139" spans="1:44" x14ac:dyDescent="0.2">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row>
    <row r="140" spans="1:44" x14ac:dyDescent="0.2">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row>
    <row r="141" spans="1:44" x14ac:dyDescent="0.2">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row>
    <row r="142" spans="1:44" x14ac:dyDescent="0.2">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row>
    <row r="143" spans="1:44" x14ac:dyDescent="0.2">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row>
    <row r="144" spans="1:44" x14ac:dyDescent="0.2">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row>
    <row r="145" spans="1:44" x14ac:dyDescent="0.2">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row>
    <row r="146" spans="1:44" x14ac:dyDescent="0.2">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row>
    <row r="147" spans="1:44" x14ac:dyDescent="0.2">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row>
    <row r="148" spans="1:44" x14ac:dyDescent="0.2">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row>
  </sheetData>
  <mergeCells count="8">
    <mergeCell ref="A1:F1"/>
    <mergeCell ref="B6:E6"/>
    <mergeCell ref="B40:E40"/>
    <mergeCell ref="A17:F17"/>
    <mergeCell ref="A24:F24"/>
    <mergeCell ref="A31:F31"/>
    <mergeCell ref="A34:F34"/>
    <mergeCell ref="A5:F5"/>
  </mergeCells>
  <conditionalFormatting sqref="A6:F6">
    <cfRule type="expression" dxfId="2" priority="3">
      <formula>$B$6="Thesis Zulassung möglich - 70 CP (ohne Abschlussprüfung) vorhanden."</formula>
    </cfRule>
  </conditionalFormatting>
  <conditionalFormatting sqref="A40:F40">
    <cfRule type="expression" dxfId="0" priority="1">
      <formula>$B$6="Thesis Zulassung möglich - 70 CP (ohne Abschlussprüfung) vorhanden."</formula>
    </cfRule>
  </conditionalFormatting>
  <dataValidations count="3">
    <dataValidation type="list" allowBlank="1" showInputMessage="1" showErrorMessage="1" sqref="E10:E11 E14:E15 E19:E21 E26:E28">
      <formula1>"offen,unbenotet,benotet"</formula1>
    </dataValidation>
    <dataValidation type="list" allowBlank="1" showInputMessage="1" showErrorMessage="1" sqref="E38:E39 E36 E33">
      <formula1>"offen,benotet"</formula1>
    </dataValidation>
    <dataValidation type="list" allowBlank="1" showInputMessage="1" showErrorMessage="1" sqref="E29 E12 E22 E16">
      <formula1>"offen,bestanden"</formula1>
    </dataValidation>
  </dataValidations>
  <hyperlinks>
    <hyperlink ref="A5:F5" r:id="rId1" display="Eine Liste der Fächer finden Sie als Anlage in Ihrer Prüfungsordnung auf Seite 10 (Link)"/>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3854E7BF2D5F5448D7CFDCBF0389353" ma:contentTypeVersion="2" ma:contentTypeDescription="Ein neues Dokument erstellen." ma:contentTypeScope="" ma:versionID="debc25d098f14e61b5fd89d16d66d02e">
  <xsd:schema xmlns:xsd="http://www.w3.org/2001/XMLSchema" xmlns:xs="http://www.w3.org/2001/XMLSchema" xmlns:p="http://schemas.microsoft.com/office/2006/metadata/properties" xmlns:ns1="http://schemas.microsoft.com/sharepoint/v3" xmlns:ns2="1d456b8f-a108-4785-b36a-cbff19f45d98" targetNamespace="http://schemas.microsoft.com/office/2006/metadata/properties" ma:root="true" ma:fieldsID="037cce429c0e55e8a77e8c90b6e47b7f" ns1:_="" ns2:_="">
    <xsd:import namespace="http://schemas.microsoft.com/sharepoint/v3"/>
    <xsd:import namespace="1d456b8f-a108-4785-b36a-cbff19f45d9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56b8f-a108-4785-b36a-cbff19f45d98"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4F018D8-96BC-4817-9B20-431A3A0FD80C}"/>
</file>

<file path=customXml/itemProps2.xml><?xml version="1.0" encoding="utf-8"?>
<ds:datastoreItem xmlns:ds="http://schemas.openxmlformats.org/officeDocument/2006/customXml" ds:itemID="{91FEDA14-8670-463E-996A-F8138493662F}"/>
</file>

<file path=customXml/itemProps3.xml><?xml version="1.0" encoding="utf-8"?>
<ds:datastoreItem xmlns:ds="http://schemas.openxmlformats.org/officeDocument/2006/customXml" ds:itemID="{5498E8D1-7C4A-4DF8-BEBE-133CFF35B8C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OD Master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schuer_m</dc:creator>
  <cp:lastModifiedBy>Diederich, Joachim</cp:lastModifiedBy>
  <dcterms:created xsi:type="dcterms:W3CDTF">2021-01-21T07:45:52Z</dcterms:created>
  <dcterms:modified xsi:type="dcterms:W3CDTF">2021-05-27T16:28:59Z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0x010100E3854E7BF2D5F5448D7CFDCBF0389353</vt:lpwstr>
  </property>
</Properties>
</file>